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mgarbus\Downloads\"/>
    </mc:Choice>
  </mc:AlternateContent>
  <xr:revisionPtr revIDLastSave="0" documentId="13_ncr:1_{9F0BCC96-9FF9-40B5-A791-DF3CED98D3EF}" xr6:coauthVersionLast="47" xr6:coauthVersionMax="47" xr10:uidLastSave="{00000000-0000-0000-0000-000000000000}"/>
  <bookViews>
    <workbookView xWindow="2070" yWindow="2340" windowWidth="21600" windowHeight="11385" xr2:uid="{BD8B0633-D115-4707-B949-DC892F2C5507}"/>
  </bookViews>
  <sheets>
    <sheet name="NOI_Import" sheetId="1" r:id="rId1"/>
  </sheets>
  <definedNames>
    <definedName name="CREM_CalcIn_NOI" hidden="1">NOI_Import!$E$14:$N$14</definedName>
  </definedNames>
  <calcPr calcId="191029" iterate="1" iterateDelta="0.0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2" i="1" l="1" a="1"/>
  <c r="J21" i="1"/>
  <c r="N15" i="1"/>
  <c r="M15" i="1"/>
  <c r="L15" i="1"/>
  <c r="K15" i="1"/>
  <c r="J15" i="1"/>
  <c r="I15" i="1"/>
  <c r="H15" i="1"/>
  <c r="G15" i="1"/>
  <c r="F15" i="1"/>
  <c r="F13" i="1"/>
  <c r="G13" i="1" l="1"/>
  <c r="H13" i="1" s="1"/>
  <c r="I13" i="1" s="1"/>
  <c r="J13" i="1" s="1"/>
  <c r="K13" i="1" s="1"/>
  <c r="L13" i="1" s="1"/>
  <c r="M13" i="1" s="1"/>
  <c r="N13" i="1" s="1"/>
  <c r="J2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<sst xmlns="http://schemas.openxmlformats.org/spreadsheetml/2006/main" count="17" uniqueCount="13">
  <si>
    <t>Net Operating Income</t>
  </si>
  <si>
    <t xml:space="preserve"> </t>
  </si>
  <si>
    <t>Annual Growth</t>
  </si>
  <si>
    <t>CRESuite Free Calculator Integration</t>
  </si>
  <si>
    <t>INSTRUCTIONS</t>
  </si>
  <si>
    <t>Right click the tab name below ("NOI_Import")</t>
  </si>
  <si>
    <t>Select "Move or Copy"</t>
  </si>
  <si>
    <t>Under "To Book:" Select the workbook you would like to make compatible with the free calculator</t>
  </si>
  <si>
    <t>Click OK.</t>
  </si>
  <si>
    <t>Save your file and upload to online.cremodels.com</t>
  </si>
  <si>
    <t>&lt;--- Source Annual NOI here</t>
  </si>
  <si>
    <t>---&gt;</t>
  </si>
  <si>
    <t>Source your Annual Net Operating Income to the cells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</si>
</sst>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Y&quot;0"/>
    <numFmt numFmtId="165" formatCode="_(&quot;$&quot;* #,##0_);_(&quot;$&quot;* \(#,##0\);_(&quot;$&quot;* &quot;-&quot;??_);_(@_)"/>
    <numFmt numFmtId="166" formatCode="&quot;$&quot;#,##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rgb="FF0070C0"/>
      <name val="Calibri"/>
      <family val="2"/>
    </font>
    <font>
      <i/>
      <sz val="10"/>
      <color theme="0" tint="-0.499984740745262"/>
      <name val="Calibri"/>
      <family val="2"/>
    </font>
    <font>
      <sz val="11"/>
      <color theme="0" tint="-0.14999847407452621"/>
      <name val="Calibri"/>
      <family val="2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CF0F4"/>
        <bgColor indexed="64"/>
      </patternFill>
    </fill>
    <fill>
      <gradientFill degree="90">
        <stop position="0">
          <color theme="0"/>
        </stop>
        <stop position="1">
          <color rgb="FFECF0F4"/>
        </stop>
      </gradientFill>
    </fill>
    <fill>
      <gradientFill degree="270">
        <stop position="0">
          <color theme="0"/>
        </stop>
        <stop position="1">
          <color rgb="FFECF0F4"/>
        </stop>
      </gradientFill>
    </fill>
    <fill>
      <gradientFill degree="180">
        <stop position="0">
          <color theme="0"/>
        </stop>
        <stop position="1">
          <color rgb="FFECF0F4"/>
        </stop>
      </gradientFill>
    </fill>
    <fill>
      <gradientFill>
        <stop position="0">
          <color theme="0"/>
        </stop>
        <stop position="1">
          <color rgb="FFECF0F4"/>
        </stop>
      </gradient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3" borderId="0" xfId="0" applyFont="1" applyFill="1"/>
    <xf numFmtId="0" fontId="2" fillId="6" borderId="0" xfId="0" applyFont="1" applyFill="1"/>
    <xf numFmtId="0" fontId="4" fillId="2" borderId="0" xfId="0" applyFont="1" applyFill="1"/>
    <xf numFmtId="0" fontId="2" fillId="2" borderId="0" xfId="0" applyFont="1" applyFill="1"/>
    <xf numFmtId="0" fontId="2" fillId="5" borderId="0" xfId="0" applyFont="1" applyFill="1"/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5" fontId="6" fillId="2" borderId="1" xfId="1" applyNumberFormat="1" applyFont="1" applyFill="1" applyBorder="1"/>
    <xf numFmtId="165" fontId="6" fillId="2" borderId="2" xfId="1" applyNumberFormat="1" applyFont="1" applyFill="1" applyBorder="1"/>
    <xf numFmtId="0" fontId="7" fillId="2" borderId="0" xfId="0" applyFont="1" applyFill="1" applyAlignment="1">
      <alignment horizontal="right" indent="1"/>
    </xf>
    <xf numFmtId="10" fontId="7" fillId="2" borderId="0" xfId="0" applyNumberFormat="1" applyFont="1" applyFill="1"/>
    <xf numFmtId="10" fontId="7" fillId="2" borderId="0" xfId="2" applyNumberFormat="1" applyFont="1" applyFill="1"/>
    <xf numFmtId="166" fontId="8" fillId="2" borderId="0" xfId="0" applyNumberFormat="1" applyFont="1" applyFill="1"/>
    <xf numFmtId="10" fontId="8" fillId="2" borderId="0" xfId="2" applyNumberFormat="1" applyFont="1" applyFill="1"/>
    <xf numFmtId="0" fontId="2" fillId="4" borderId="0" xfId="0" applyFont="1" applyFill="1"/>
    <xf numFmtId="0" fontId="5" fillId="0" borderId="0" xfId="0" quotePrefix="1" applyFont="1" applyAlignment="1">
      <alignment horizontal="left"/>
    </xf>
    <xf numFmtId="0" fontId="5" fillId="0" borderId="0" xfId="0" quotePrefix="1" applyFont="1" applyAlignment="1">
      <alignment horizontal="right" indent="1"/>
    </xf>
    <xf numFmtId="0" fontId="9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ECF0F4"/>
      <color rgb="FFECECF4"/>
      <color rgb="FFDDDCEC"/>
      <color rgb="FFE0E0E8"/>
      <color rgb="FFD4D4DE"/>
      <color rgb="FFD2D2E0"/>
      <color rgb="FF0872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Net Operating 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NOI_Import!$D$14</c:f>
              <c:strCache>
                <c:ptCount val="1"/>
                <c:pt idx="0">
                  <c:v>Net Operating Income</c:v>
                </c:pt>
              </c:strCache>
            </c:strRef>
          </c:tx>
          <c:spPr>
            <a:solidFill>
              <a:srgbClr val="0872B9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NOI_Import!$E$13:$N$13</c:f>
              <c:numCache>
                <c:formatCode>"Y"0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NOI_Import!$E$14:$N$14</c:f>
              <c:numCache>
                <c:formatCode>_("$"* #,##0_);_("$"* \(#,##0\);_("$"* "-"??_);_(@_)</c:formatCode>
                <c:ptCount val="10"/>
                <c:pt idx="0">
                  <c:v>250000</c:v>
                </c:pt>
                <c:pt idx="1">
                  <c:v>255000</c:v>
                </c:pt>
                <c:pt idx="2">
                  <c:v>261374.99999999997</c:v>
                </c:pt>
                <c:pt idx="3">
                  <c:v>268562.8125</c:v>
                </c:pt>
                <c:pt idx="4">
                  <c:v>276619.69687500002</c:v>
                </c:pt>
                <c:pt idx="5">
                  <c:v>284918.28778125002</c:v>
                </c:pt>
                <c:pt idx="6">
                  <c:v>293465.83641468751</c:v>
                </c:pt>
                <c:pt idx="7">
                  <c:v>302269.81150712812</c:v>
                </c:pt>
                <c:pt idx="8">
                  <c:v>311337.90585234197</c:v>
                </c:pt>
                <c:pt idx="9">
                  <c:v>320678.04302791221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E3-40B9-9CF6-918B24262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-27"/>
        <c:axId val="863982239"/>
        <c:axId val="864006239"/>
      </c:barChart>
      <c:lineChart>
        <c:grouping val="standard"/>
        <c:varyColors val="0"/>
        <c:ser>
          <c:idx val="1"/>
          <c:order val="1"/>
          <c:tx>
            <c:strRef>
              <c:f>NOI_Import!$D$15</c:f>
              <c:strCache>
                <c:ptCount val="1"/>
                <c:pt idx="0">
                  <c:v>Annual Growth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NOI_Import!$E$13:$N$13</c:f>
              <c:numCache>
                <c:formatCode>"Y"0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NOI_Import!$E$15:$N$15</c:f>
              <c:numCache>
                <c:formatCode>0.00%</c:formatCode>
                <c:ptCount val="10"/>
                <c:pt idx="0">
                  <c:v>0</c:v>
                </c:pt>
                <c:pt idx="1">
                  <c:v>2.0000000000000018E-2</c:v>
                </c:pt>
                <c:pt idx="2">
                  <c:v>2.4999999999999911E-2</c:v>
                </c:pt>
                <c:pt idx="3">
                  <c:v>2.750000000000008E-2</c:v>
                </c:pt>
                <c:pt idx="4">
                  <c:v>3.0000000000000027E-2</c:v>
                </c:pt>
                <c:pt idx="5">
                  <c:v>3.0000000000000027E-2</c:v>
                </c:pt>
                <c:pt idx="6">
                  <c:v>3.0000000000000027E-2</c:v>
                </c:pt>
                <c:pt idx="7">
                  <c:v>3.0000000000000027E-2</c:v>
                </c:pt>
                <c:pt idx="8">
                  <c:v>3.0000000000000027E-2</c:v>
                </c:pt>
                <c:pt idx="9">
                  <c:v>3.0000000000000027E-2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E3-40B9-9CF6-918B24262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100080"/>
        <c:axId val="756102000"/>
      </c:lineChart>
      <c:catAx>
        <c:axId val="863982239"/>
        <c:scaling>
          <c:orientation val="minMax"/>
        </c:scaling>
        <c:delete val="0"/>
        <c:axPos val="b"/>
        <c:numFmt formatCode="&quot;Y&quot;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006239"/>
        <c:crosses val="autoZero"/>
        <c:auto val="1"/>
        <c:lblAlgn val="ctr"/>
        <c:lblOffset val="100"/>
        <c:noMultiLvlLbl val="0"/>
      </c:catAx>
      <c:valAx>
        <c:axId val="864006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82239"/>
        <c:crosses val="autoZero"/>
        <c:crossBetween val="between"/>
      </c:valAx>
      <c:valAx>
        <c:axId val="75610200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6100080"/>
        <c:crosses val="max"/>
        <c:crossBetween val="between"/>
      </c:valAx>
      <c:catAx>
        <c:axId val="756100080"/>
        <c:scaling>
          <c:orientation val="minMax"/>
        </c:scaling>
        <c:delete val="1"/>
        <c:axPos val="b"/>
        <c:numFmt formatCode="&quot;Y&quot;0" sourceLinked="1"/>
        <c:majorTickMark val="out"/>
        <c:minorTickMark val="none"/>
        <c:tickLblPos val="nextTo"/>
        <c:crossAx val="756102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2225" cap="flat" cmpd="sng" algn="ctr">
      <a:solidFill>
        <a:srgbClr val="0872B9">
          <a:alpha val="96000"/>
        </a:srgbClr>
      </a:solidFill>
      <a:round/>
    </a:ln>
    <a:effectLst>
      <a:outerShdw blurRad="50800" dist="50800" dir="2700000" algn="tl" rotWithShape="0">
        <a:srgbClr val="0872B9">
          <a:alpha val="40000"/>
        </a:srgb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219074</xdr:colOff>
      <xdr:row>16</xdr:row>
      <xdr:rowOff>4762</xdr:rowOff>
    </xdr:from>
    <xdr:to>
      <xdr:col>13</xdr:col>
      <xdr:colOff>495300</xdr:colOff>
      <xdr:row>30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C7EC73-6A67-DCD7-4164-BA2C86D617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209550</xdr:colOff>
      <xdr:row>31</xdr:row>
      <xdr:rowOff>109059</xdr:rowOff>
    </xdr:from>
    <xdr:to>
      <xdr:col>4</xdr:col>
      <xdr:colOff>180975</xdr:colOff>
      <xdr:row>34</xdr:row>
      <xdr:rowOff>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39CC4398-9A9B-9C49-B572-F062E384398C}"/>
            </a:ext>
          </a:extLst>
        </xdr:cNvPr>
        <xdr:cNvGrpSpPr/>
      </xdr:nvGrpSpPr>
      <xdr:grpSpPr>
        <a:xfrm>
          <a:off x="1162050" y="5814534"/>
          <a:ext cx="1371600" cy="462441"/>
          <a:chOff x="3219450" y="4793317"/>
          <a:chExt cx="1372961" cy="464483"/>
        </a:xfrm>
        <a:effectLst>
          <a:outerShdw blurRad="50800" dist="38100" dir="2700000" algn="tl" rotWithShape="0">
            <a:srgbClr val="0872B9">
              <a:alpha val="40000"/>
            </a:srgbClr>
          </a:outerShdw>
        </a:effectLst>
      </xdr:grpSpPr>
      <xdr:sp macro="" textlink="$E$14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710C63E-EE53-FF20-63EA-993FC4FCCD20}"/>
              </a:ext>
            </a:extLst>
          </xdr:cNvPr>
          <xdr:cNvSpPr/>
        </xdr:nvSpPr>
        <xdr:spPr>
          <a:xfrm>
            <a:off x="3219450" y="4800600"/>
            <a:ext cx="1372961" cy="457200"/>
          </a:xfrm>
          <a:prstGeom prst="roundRect">
            <a:avLst/>
          </a:prstGeom>
          <a:solidFill>
            <a:schemeClr val="bg1"/>
          </a:solidFill>
          <a:ln w="22225">
            <a:solidFill>
              <a:srgbClr val="0872B9"/>
            </a:solidFill>
          </a:ln>
          <a:effectLst>
            <a:outerShdw blurRad="50800" dist="38100" dir="2700000" algn="tl" rotWithShape="0">
              <a:srgbClr val="0872B9">
                <a:alpha val="40000"/>
              </a:srgb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ctr"/>
            <a:fld id="{6AB2E28D-E6DF-40BD-AFAC-4927B42B91C3}" type="TxLink">
              <a:rPr lang="en-US" sz="1100" b="1" i="0" u="none" strike="noStrike">
                <a:solidFill>
                  <a:sysClr val="windowText" lastClr="000000"/>
                </a:solidFill>
                <a:latin typeface="Aptos Narrow"/>
              </a:rPr>
              <a:pPr algn="ctr"/>
              <a:t> $250,000 </a:t>
            </a:fld>
            <a:endParaRPr lang="en-US" sz="1100" b="1" baseline="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F5724590-18EB-90A7-2F1D-11DC764FCEE9}"/>
              </a:ext>
            </a:extLst>
          </xdr:cNvPr>
          <xdr:cNvSpPr txBox="1"/>
        </xdr:nvSpPr>
        <xdr:spPr>
          <a:xfrm>
            <a:off x="3419475" y="4793317"/>
            <a:ext cx="972911" cy="2353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0">
                <a:solidFill>
                  <a:sysClr val="windowText" lastClr="000000"/>
                </a:solidFill>
              </a:rPr>
              <a:t>Year</a:t>
            </a:r>
            <a:r>
              <a:rPr lang="en-US" sz="1000" b="0" baseline="0">
                <a:solidFill>
                  <a:sysClr val="windowText" lastClr="000000"/>
                </a:solidFill>
              </a:rPr>
              <a:t> 1 NOI</a:t>
            </a:r>
            <a:endParaRPr lang="en-US" sz="1000" b="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8</xdr:col>
      <xdr:colOff>2422</xdr:colOff>
      <xdr:row>31</xdr:row>
      <xdr:rowOff>99534</xdr:rowOff>
    </xdr:from>
    <xdr:to>
      <xdr:col>10</xdr:col>
      <xdr:colOff>528108</xdr:colOff>
      <xdr:row>33</xdr:row>
      <xdr:rowOff>183017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437D8C44-CDDE-4E9A-8337-A6281FA2A668}"/>
            </a:ext>
          </a:extLst>
        </xdr:cNvPr>
        <xdr:cNvGrpSpPr/>
      </xdr:nvGrpSpPr>
      <xdr:grpSpPr>
        <a:xfrm>
          <a:off x="5022097" y="5805009"/>
          <a:ext cx="1859186" cy="464483"/>
          <a:chOff x="2976338" y="4793317"/>
          <a:chExt cx="1859186" cy="464483"/>
        </a:xfrm>
        <a:effectLst>
          <a:outerShdw blurRad="50800" dist="38100" dir="2700000" algn="tl" rotWithShape="0">
            <a:srgbClr val="0872B9">
              <a:alpha val="40000"/>
            </a:srgbClr>
          </a:outerShdw>
        </a:effectLst>
      </xdr:grpSpPr>
      <xdr:sp macro="" textlink="$J$22">
        <xdr:nvSpPr>
          <xdr:cNvPr id="9" name="Rectangle: Rounded Corners 8">
            <a:extLst>
              <a:ext uri="{FF2B5EF4-FFF2-40B4-BE49-F238E27FC236}">
                <a16:creationId xmlns:a16="http://schemas.microsoft.com/office/drawing/2014/main" id="{74F286E4-2611-1387-A57E-B38BBA6FC57F}"/>
              </a:ext>
            </a:extLst>
          </xdr:cNvPr>
          <xdr:cNvSpPr/>
        </xdr:nvSpPr>
        <xdr:spPr>
          <a:xfrm>
            <a:off x="3219450" y="4800600"/>
            <a:ext cx="1372961" cy="457200"/>
          </a:xfrm>
          <a:prstGeom prst="roundRect">
            <a:avLst/>
          </a:prstGeom>
          <a:solidFill>
            <a:schemeClr val="bg1"/>
          </a:solidFill>
          <a:ln w="22225">
            <a:solidFill>
              <a:srgbClr val="0872B9"/>
            </a:solidFill>
          </a:ln>
          <a:effectLst>
            <a:outerShdw blurRad="50800" dist="38100" dir="2700000" algn="tl" rotWithShape="0">
              <a:srgbClr val="0872B9">
                <a:alpha val="40000"/>
              </a:srgb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ctr"/>
            <a:fld id="{271FEB2C-5812-4DE6-AA78-FE614425A467}" type="TxLink">
              <a:rPr lang="en-US" sz="1100" b="1" i="0" u="none" strike="noStrike">
                <a:solidFill>
                  <a:srgbClr val="000000"/>
                </a:solidFill>
                <a:latin typeface="Aptos Narrow"/>
              </a:rPr>
              <a:pPr algn="ctr"/>
              <a:t>2.52%</a:t>
            </a:fld>
            <a:endParaRPr lang="en-US" sz="1100" b="1" baseline="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AB927BD9-47F2-0B99-0D0F-B0252BC9EAD2}"/>
              </a:ext>
            </a:extLst>
          </xdr:cNvPr>
          <xdr:cNvSpPr txBox="1"/>
        </xdr:nvSpPr>
        <xdr:spPr>
          <a:xfrm>
            <a:off x="2976338" y="4793317"/>
            <a:ext cx="1859186" cy="2353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0">
                <a:solidFill>
                  <a:sysClr val="windowText" lastClr="000000"/>
                </a:solidFill>
              </a:rPr>
              <a:t>CAGR</a:t>
            </a:r>
          </a:p>
        </xdr:txBody>
      </xdr:sp>
    </xdr:grpSp>
    <xdr:clientData/>
  </xdr:twoCellAnchor>
  <xdr:twoCellAnchor>
    <xdr:from>
      <xdr:col>5</xdr:col>
      <xdr:colOff>71968</xdr:colOff>
      <xdr:row>31</xdr:row>
      <xdr:rowOff>99534</xdr:rowOff>
    </xdr:from>
    <xdr:to>
      <xdr:col>7</xdr:col>
      <xdr:colOff>111429</xdr:colOff>
      <xdr:row>33</xdr:row>
      <xdr:rowOff>183017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1241A99B-07FA-4C81-9E53-B0C326CD707D}"/>
            </a:ext>
          </a:extLst>
        </xdr:cNvPr>
        <xdr:cNvGrpSpPr/>
      </xdr:nvGrpSpPr>
      <xdr:grpSpPr>
        <a:xfrm>
          <a:off x="3091393" y="5805009"/>
          <a:ext cx="1372961" cy="464483"/>
          <a:chOff x="3219450" y="4793317"/>
          <a:chExt cx="1372961" cy="464483"/>
        </a:xfrm>
        <a:effectLst>
          <a:outerShdw blurRad="50800" dist="38100" dir="2700000" algn="tl" rotWithShape="0">
            <a:srgbClr val="0872B9">
              <a:alpha val="40000"/>
            </a:srgbClr>
          </a:outerShdw>
        </a:effectLst>
      </xdr:grpSpPr>
      <xdr:sp macro="" textlink="$J$21">
        <xdr:nvSpPr>
          <xdr:cNvPr id="12" name="Rectangle: Rounded Corners 11">
            <a:extLst>
              <a:ext uri="{FF2B5EF4-FFF2-40B4-BE49-F238E27FC236}">
                <a16:creationId xmlns:a16="http://schemas.microsoft.com/office/drawing/2014/main" id="{6A31370B-FCA6-D88E-9C8B-166B393A04BB}"/>
              </a:ext>
            </a:extLst>
          </xdr:cNvPr>
          <xdr:cNvSpPr/>
        </xdr:nvSpPr>
        <xdr:spPr>
          <a:xfrm>
            <a:off x="3219450" y="4800600"/>
            <a:ext cx="1372961" cy="457200"/>
          </a:xfrm>
          <a:prstGeom prst="roundRect">
            <a:avLst/>
          </a:prstGeom>
          <a:solidFill>
            <a:schemeClr val="bg1"/>
          </a:solidFill>
          <a:ln w="22225">
            <a:solidFill>
              <a:srgbClr val="0872B9"/>
            </a:solidFill>
          </a:ln>
          <a:effectLst>
            <a:outerShdw blurRad="50800" dist="38100" dir="2700000" algn="tl" rotWithShape="0">
              <a:srgbClr val="0872B9">
                <a:alpha val="40000"/>
              </a:srgb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ctr"/>
            <a:fld id="{3610F037-B2AA-47B9-8ABA-4E507F15433B}" type="TxLink">
              <a:rPr lang="en-US" sz="1100" b="1" i="0" u="none" strike="noStrike">
                <a:solidFill>
                  <a:srgbClr val="000000"/>
                </a:solidFill>
                <a:latin typeface="Aptos Narrow"/>
              </a:rPr>
              <a:pPr algn="ctr"/>
              <a:t>$320,678</a:t>
            </a:fld>
            <a:endParaRPr lang="en-US" sz="1100" b="1" baseline="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A52ADB87-4C62-F3B3-CFE9-DF8DE752274D}"/>
              </a:ext>
            </a:extLst>
          </xdr:cNvPr>
          <xdr:cNvSpPr txBox="1"/>
        </xdr:nvSpPr>
        <xdr:spPr>
          <a:xfrm>
            <a:off x="3419475" y="4793317"/>
            <a:ext cx="972911" cy="2353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0">
                <a:solidFill>
                  <a:sysClr val="windowText" lastClr="000000"/>
                </a:solidFill>
              </a:rPr>
              <a:t>Year 10 </a:t>
            </a:r>
            <a:r>
              <a:rPr lang="en-US" sz="1000" b="0" baseline="0">
                <a:solidFill>
                  <a:sysClr val="windowText" lastClr="000000"/>
                </a:solidFill>
              </a:rPr>
              <a:t>NOI</a:t>
            </a:r>
            <a:endParaRPr lang="en-US" sz="1000" b="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11</xdr:col>
      <xdr:colOff>419101</xdr:colOff>
      <xdr:row>31</xdr:row>
      <xdr:rowOff>80484</xdr:rowOff>
    </xdr:from>
    <xdr:to>
      <xdr:col>13</xdr:col>
      <xdr:colOff>472165</xdr:colOff>
      <xdr:row>33</xdr:row>
      <xdr:rowOff>163967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D77DF3B-2B21-43EF-B46B-B944B1C3C494}"/>
            </a:ext>
          </a:extLst>
        </xdr:cNvPr>
        <xdr:cNvGrpSpPr/>
      </xdr:nvGrpSpPr>
      <xdr:grpSpPr>
        <a:xfrm>
          <a:off x="7439026" y="5785959"/>
          <a:ext cx="1386564" cy="464483"/>
          <a:chOff x="3212649" y="4793317"/>
          <a:chExt cx="1386564" cy="464483"/>
        </a:xfrm>
        <a:effectLst>
          <a:outerShdw blurRad="50800" dist="38100" dir="2700000" algn="tl" rotWithShape="0">
            <a:srgbClr val="0872B9">
              <a:alpha val="40000"/>
            </a:srgbClr>
          </a:outerShdw>
        </a:effectLst>
      </xdr:grpSpPr>
      <xdr:sp macro="" textlink="$J$23">
        <xdr:nvSpPr>
          <xdr:cNvPr id="15" name="Rectangle: Rounded Corners 14">
            <a:extLst>
              <a:ext uri="{FF2B5EF4-FFF2-40B4-BE49-F238E27FC236}">
                <a16:creationId xmlns:a16="http://schemas.microsoft.com/office/drawing/2014/main" id="{1A72F4C3-F84C-8FE8-43D0-687C08FF7741}"/>
              </a:ext>
            </a:extLst>
          </xdr:cNvPr>
          <xdr:cNvSpPr/>
        </xdr:nvSpPr>
        <xdr:spPr>
          <a:xfrm>
            <a:off x="3219450" y="4800600"/>
            <a:ext cx="1372961" cy="457200"/>
          </a:xfrm>
          <a:prstGeom prst="roundRect">
            <a:avLst/>
          </a:prstGeom>
          <a:solidFill>
            <a:schemeClr val="bg1"/>
          </a:solidFill>
          <a:ln w="22225">
            <a:solidFill>
              <a:srgbClr val="0872B9"/>
            </a:solidFill>
          </a:ln>
          <a:effectLst>
            <a:outerShdw blurRad="50800" dist="38100" dir="2700000" algn="tl" rotWithShape="0">
              <a:srgbClr val="0872B9">
                <a:alpha val="40000"/>
              </a:srgbClr>
            </a:outerShdw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b"/>
          <a:lstStyle/>
          <a:p>
            <a:pPr algn="ctr"/>
            <a:fld id="{869A71E0-E35C-447E-A7A4-8F21D79C0EBD}" type="TxLink">
              <a:rPr lang="en-US" sz="1100" b="1" i="0" u="none" strike="noStrike">
                <a:solidFill>
                  <a:srgbClr val="000000"/>
                </a:solidFill>
                <a:latin typeface="Aptos Narrow"/>
              </a:rPr>
              <a:pPr algn="ctr"/>
              <a:t>$2,824,227</a:t>
            </a:fld>
            <a:endParaRPr lang="en-US" sz="1100" b="1" baseline="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C4F1A98C-CB00-2CB0-6BAD-D0D647AC3810}"/>
              </a:ext>
            </a:extLst>
          </xdr:cNvPr>
          <xdr:cNvSpPr txBox="1"/>
        </xdr:nvSpPr>
        <xdr:spPr>
          <a:xfrm>
            <a:off x="3212649" y="4793317"/>
            <a:ext cx="1386564" cy="235323"/>
          </a:xfrm>
          <a:prstGeom prst="rect">
            <a:avLst/>
          </a:prstGeom>
          <a:no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0">
                <a:solidFill>
                  <a:sysClr val="windowText" lastClr="000000"/>
                </a:solidFill>
              </a:rPr>
              <a:t>Total NOI Over 10 Yrs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12858-DEF4-4B4D-95AF-83447C2A933C}">
  <sheetPr codeName="Sheet1"/>
  <dimension ref="B2:P36"/>
  <sheetViews>
    <sheetView showGridLines="0" tabSelected="1" zoomScaleNormal="100" workbookViewId="0"/>
  </sheetViews>
  <sheetFormatPr defaultRowHeight="15" x14ac:dyDescent="0.25"/>
  <cols>
    <col min="1" max="1" width="4.7109375" style="1" customWidth="1"/>
    <col min="2" max="2" width="8.7109375" style="1" customWidth="1"/>
    <col min="3" max="3" width="0.85546875" style="1" customWidth="1"/>
    <col min="4" max="4" width="21" style="1" bestFit="1" customWidth="1"/>
    <col min="5" max="14" width="10" style="1" bestFit="1" customWidth="1"/>
    <col min="15" max="15" width="0.85546875" style="1" customWidth="1"/>
    <col min="16" max="16384" width="9.140625" style="1"/>
  </cols>
  <sheetData>
    <row r="2" spans="2:16" x14ac:dyDescent="0.25">
      <c r="B2" s="2"/>
      <c r="C2" s="20" t="s">
        <v>4</v>
      </c>
      <c r="E2" s="2"/>
      <c r="F2" s="2"/>
    </row>
    <row r="3" spans="2:16" x14ac:dyDescent="0.25">
      <c r="B3" s="2"/>
      <c r="C3" s="2">
        <v>1</v>
      </c>
      <c r="D3" s="2" t="s">
        <v>5</v>
      </c>
      <c r="E3" s="2"/>
      <c r="F3" s="2"/>
    </row>
    <row r="4" spans="2:16" x14ac:dyDescent="0.25">
      <c r="B4" s="2"/>
      <c r="C4" s="2">
        <v>2</v>
      </c>
      <c r="D4" s="2" t="s">
        <v>6</v>
      </c>
      <c r="E4" s="2"/>
      <c r="F4" s="2"/>
    </row>
    <row r="5" spans="2:16" x14ac:dyDescent="0.25">
      <c r="B5" s="2"/>
      <c r="C5" s="2">
        <v>3</v>
      </c>
      <c r="D5" s="2" t="s">
        <v>7</v>
      </c>
      <c r="E5" s="2"/>
      <c r="F5" s="2"/>
    </row>
    <row r="6" spans="2:16" x14ac:dyDescent="0.25">
      <c r="B6" s="2"/>
      <c r="C6" s="2">
        <v>4</v>
      </c>
      <c r="D6" s="2" t="s">
        <v>8</v>
      </c>
      <c r="E6" s="2"/>
      <c r="F6" s="2"/>
    </row>
    <row r="7" spans="2:16" x14ac:dyDescent="0.25">
      <c r="B7" s="2"/>
      <c r="C7" s="2">
        <v>5</v>
      </c>
      <c r="D7" s="2" t="s">
        <v>12</v>
      </c>
      <c r="E7" s="2"/>
      <c r="F7" s="2"/>
    </row>
    <row r="8" spans="2:16" x14ac:dyDescent="0.25">
      <c r="B8" s="2"/>
      <c r="C8" s="2">
        <v>6</v>
      </c>
      <c r="D8" s="2" t="s">
        <v>9</v>
      </c>
      <c r="E8" s="2"/>
      <c r="F8" s="2"/>
    </row>
    <row r="9" spans="2:16" x14ac:dyDescent="0.25">
      <c r="O9" s="1" t="s">
        <v>1</v>
      </c>
    </row>
    <row r="10" spans="2:16" ht="3.95" customHeight="1" x14ac:dyDescent="0.25">
      <c r="C10" s="1" t="s">
        <v>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 t="s">
        <v>1</v>
      </c>
    </row>
    <row r="11" spans="2:16" x14ac:dyDescent="0.25">
      <c r="C11" s="4"/>
      <c r="D11" s="5" t="s">
        <v>3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7"/>
    </row>
    <row r="12" spans="2:16" ht="11.1" customHeight="1" x14ac:dyDescent="0.25">
      <c r="C12" s="4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2:16" x14ac:dyDescent="0.25">
      <c r="C13" s="4"/>
      <c r="D13" s="6"/>
      <c r="E13" s="8">
        <v>1</v>
      </c>
      <c r="F13" s="8">
        <f>+E13+1</f>
        <v>2</v>
      </c>
      <c r="G13" s="8">
        <f t="shared" ref="G13:N13" si="0">+F13+1</f>
        <v>3</v>
      </c>
      <c r="H13" s="8">
        <f t="shared" si="0"/>
        <v>4</v>
      </c>
      <c r="I13" s="8">
        <f t="shared" si="0"/>
        <v>5</v>
      </c>
      <c r="J13" s="8">
        <f t="shared" si="0"/>
        <v>6</v>
      </c>
      <c r="K13" s="8">
        <f t="shared" si="0"/>
        <v>7</v>
      </c>
      <c r="L13" s="8">
        <f t="shared" si="0"/>
        <v>8</v>
      </c>
      <c r="M13" s="8">
        <f t="shared" si="0"/>
        <v>9</v>
      </c>
      <c r="N13" s="8">
        <f t="shared" si="0"/>
        <v>10</v>
      </c>
      <c r="O13" s="7"/>
    </row>
    <row r="14" spans="2:16" x14ac:dyDescent="0.25">
      <c r="B14" s="19" t="s">
        <v>11</v>
      </c>
      <c r="C14" s="4"/>
      <c r="D14" s="9" t="s">
        <v>0</v>
      </c>
      <c r="E14" s="10">
        <v>250000</v>
      </c>
      <c r="F14" s="11">
        <v>255000</v>
      </c>
      <c r="G14" s="11">
        <v>261374.99999999997</v>
      </c>
      <c r="H14" s="11">
        <v>268562.8125</v>
      </c>
      <c r="I14" s="11">
        <v>276619.69687500002</v>
      </c>
      <c r="J14" s="11">
        <v>284918.28778125002</v>
      </c>
      <c r="K14" s="11">
        <v>293465.83641468751</v>
      </c>
      <c r="L14" s="11">
        <v>302269.81150712812</v>
      </c>
      <c r="M14" s="11">
        <v>311337.90585234197</v>
      </c>
      <c r="N14" s="11">
        <v>320678.04302791221</v>
      </c>
      <c r="O14" s="7"/>
      <c r="P14" s="18" t="s">
        <v>10</v>
      </c>
    </row>
    <row r="15" spans="2:16" x14ac:dyDescent="0.25">
      <c r="C15" s="4"/>
      <c r="D15" s="12" t="s">
        <v>2</v>
      </c>
      <c r="E15" s="13">
        <v>0</v>
      </c>
      <c r="F15" s="14">
        <f>+F14/E14-1</f>
        <v>2.0000000000000018E-2</v>
      </c>
      <c r="G15" s="14">
        <f t="shared" ref="G15:N15" si="1">+G14/F14-1</f>
        <v>2.4999999999999911E-2</v>
      </c>
      <c r="H15" s="14">
        <f t="shared" si="1"/>
        <v>2.750000000000008E-2</v>
      </c>
      <c r="I15" s="14">
        <f t="shared" si="1"/>
        <v>3.0000000000000027E-2</v>
      </c>
      <c r="J15" s="14">
        <f t="shared" si="1"/>
        <v>3.0000000000000027E-2</v>
      </c>
      <c r="K15" s="14">
        <f t="shared" si="1"/>
        <v>3.0000000000000027E-2</v>
      </c>
      <c r="L15" s="14">
        <f t="shared" si="1"/>
        <v>3.0000000000000027E-2</v>
      </c>
      <c r="M15" s="14">
        <f t="shared" si="1"/>
        <v>3.0000000000000027E-2</v>
      </c>
      <c r="N15" s="14">
        <f t="shared" si="1"/>
        <v>3.0000000000000027E-2</v>
      </c>
      <c r="O15" s="7"/>
    </row>
    <row r="16" spans="2:16" x14ac:dyDescent="0.25">
      <c r="C16" s="4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</row>
    <row r="17" spans="3:15" x14ac:dyDescent="0.25">
      <c r="C17" s="4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3:15" x14ac:dyDescent="0.25">
      <c r="C18" s="4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</row>
    <row r="19" spans="3:15" x14ac:dyDescent="0.25">
      <c r="C19" s="4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</row>
    <row r="20" spans="3:15" x14ac:dyDescent="0.25">
      <c r="C20" s="4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</row>
    <row r="21" spans="3:15" x14ac:dyDescent="0.25">
      <c r="C21" s="4"/>
      <c r="D21" s="6"/>
      <c r="E21" s="6"/>
      <c r="F21" s="6"/>
      <c r="G21" s="6"/>
      <c r="H21" s="6"/>
      <c r="I21" s="6"/>
      <c r="J21" s="15">
        <f>N14</f>
        <v>320678.04302791221</v>
      </c>
      <c r="K21" s="6"/>
      <c r="L21" s="6"/>
      <c r="M21" s="6"/>
      <c r="N21" s="6"/>
      <c r="O21" s="7"/>
    </row>
    <row r="22" spans="3:15" x14ac:dyDescent="0.25">
      <c r="C22" s="4"/>
      <c r="D22" s="6"/>
      <c r="E22" s="6"/>
      <c r="F22" s="6"/>
      <c r="G22" s="6"/>
      <c r="H22" s="6"/>
      <c r="I22" s="6"/>
      <c r="J22" s="16" cm="1">
        <f t="array" ref="J22">(INDEX(E14:N14,,COUNTIFS(E14:N14,"&gt;"&amp;0))/E14)^(1/COUNTIFS(E14:N14,"&gt;"&amp;0))-1</f>
        <v>2.5210207520872441E-2</v>
      </c>
      <c r="K22" s="6"/>
      <c r="L22" s="6"/>
      <c r="M22" s="6"/>
      <c r="N22" s="6"/>
      <c r="O22" s="7"/>
    </row>
    <row r="23" spans="3:15" x14ac:dyDescent="0.25">
      <c r="C23" s="4"/>
      <c r="D23" s="6"/>
      <c r="E23" s="6"/>
      <c r="F23" s="6"/>
      <c r="G23" s="6"/>
      <c r="H23" s="6"/>
      <c r="I23" s="6"/>
      <c r="J23" s="15">
        <f>SUM(E14:N14)</f>
        <v>2824227.3939583199</v>
      </c>
      <c r="K23" s="6"/>
      <c r="L23" s="6"/>
      <c r="M23" s="6"/>
      <c r="N23" s="6"/>
      <c r="O23" s="7"/>
    </row>
    <row r="24" spans="3:15" x14ac:dyDescent="0.25">
      <c r="C24" s="4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</row>
    <row r="25" spans="3:15" x14ac:dyDescent="0.25">
      <c r="C25" s="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</row>
    <row r="26" spans="3:15" x14ac:dyDescent="0.25">
      <c r="C26" s="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</row>
    <row r="27" spans="3:15" x14ac:dyDescent="0.25">
      <c r="C27" s="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</row>
    <row r="28" spans="3:15" x14ac:dyDescent="0.25">
      <c r="C28" s="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</row>
    <row r="29" spans="3:15" x14ac:dyDescent="0.25">
      <c r="C29" s="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</row>
    <row r="30" spans="3:15" x14ac:dyDescent="0.25">
      <c r="C30" s="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</row>
    <row r="31" spans="3:15" x14ac:dyDescent="0.25">
      <c r="C31" s="4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</row>
    <row r="32" spans="3:15" x14ac:dyDescent="0.25">
      <c r="C32" s="4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</row>
    <row r="33" spans="3:15" x14ac:dyDescent="0.25">
      <c r="C33" s="4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</row>
    <row r="34" spans="3:15" x14ac:dyDescent="0.25">
      <c r="C34" s="4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7"/>
    </row>
    <row r="35" spans="3:15" x14ac:dyDescent="0.25">
      <c r="C35" s="4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3:15" ht="3.95" customHeight="1" x14ac:dyDescent="0.25">
      <c r="C36" s="1" t="s">
        <v>1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" t="s">
        <v>1</v>
      </c>
    </row>
  </sheetData>
  <conditionalFormatting sqref="E13:N14">
    <cfRule type="expression" dxfId="0" priority="10">
      <formula>E$13=#REF!-1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NOI_Import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Garbus</dc:creator>
  <cp:lastModifiedBy>Max Garbus</cp:lastModifiedBy>
  <dcterms:created xsi:type="dcterms:W3CDTF">2026-07-13T15:34:42Z</dcterms:created>
  <dcterms:modified xsi:type="dcterms:W3CDTF">2026-07-13T19:48:30Z</dcterms:modified>
</cp:coreProperties>
</file>